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DEVELOPMENT\Templates, Forms, Procedures\"/>
    </mc:Choice>
  </mc:AlternateContent>
  <bookViews>
    <workbookView xWindow="0" yWindow="0" windowWidth="25600" windowHeight="10360"/>
  </bookViews>
  <sheets>
    <sheet name="fee calc sheet" sheetId="13" r:id="rId1"/>
  </sheets>
  <definedNames>
    <definedName name="_xlnm.Print_Area" localSheetId="0">'fee calc sheet'!$A$1:$H$52</definedName>
  </definedNames>
  <calcPr calcId="162913"/>
</workbook>
</file>

<file path=xl/calcChain.xml><?xml version="1.0" encoding="utf-8"?>
<calcChain xmlns="http://schemas.openxmlformats.org/spreadsheetml/2006/main">
  <c r="G18" i="13" l="1"/>
  <c r="G15" i="13"/>
  <c r="G10" i="13" l="1"/>
  <c r="G12" i="13"/>
  <c r="G41" i="13" l="1"/>
  <c r="G40" i="13"/>
  <c r="G39" i="13"/>
  <c r="G38" i="13"/>
  <c r="G35" i="13"/>
  <c r="G32" i="13"/>
  <c r="G28" i="13"/>
  <c r="G25" i="13"/>
  <c r="G19" i="13" l="1"/>
  <c r="G16" i="13"/>
  <c r="G13" i="13"/>
  <c r="G11" i="13"/>
  <c r="G29" i="13" l="1"/>
  <c r="G42" i="13"/>
  <c r="G20" i="13"/>
  <c r="G44" i="13" l="1"/>
  <c r="G45" i="13" s="1"/>
</calcChain>
</file>

<file path=xl/sharedStrings.xml><?xml version="1.0" encoding="utf-8"?>
<sst xmlns="http://schemas.openxmlformats.org/spreadsheetml/2006/main" count="82" uniqueCount="52">
  <si>
    <t>$</t>
  </si>
  <si>
    <t xml:space="preserve">Name of Plat:       </t>
  </si>
  <si>
    <t>FEE CALCULATION FORM</t>
  </si>
  <si>
    <t>(Check payable to Fort Bend County Clerk.  Attach this form to check and submit at time of recordation)</t>
  </si>
  <si>
    <t>Plat Recordation Fees:</t>
  </si>
  <si>
    <t>Plat</t>
  </si>
  <si>
    <t>First page……………….</t>
  </si>
  <si>
    <t>Each page thereafter…..…….</t>
  </si>
  <si>
    <t>x $144.00 =</t>
  </si>
  <si>
    <t xml:space="preserve">Bond </t>
  </si>
  <si>
    <t>Each page thereafter ..………</t>
  </si>
  <si>
    <t>x $4.00 =</t>
  </si>
  <si>
    <t>Lienholder Subordination:</t>
  </si>
  <si>
    <t>Each page thereafter………..</t>
  </si>
  <si>
    <t>Owners Ratification to Plat:</t>
  </si>
  <si>
    <t>Each page thereafter …..……</t>
  </si>
  <si>
    <t>TOTAL RECORDATION FEE</t>
  </si>
  <si>
    <t>Platting Fees:</t>
  </si>
  <si>
    <t>TOTAL PLATTING FEE</t>
  </si>
  <si>
    <t>TOTAL FEES</t>
  </si>
  <si>
    <t>Form of payment:</t>
  </si>
  <si>
    <r>
      <t>£</t>
    </r>
    <r>
      <rPr>
        <b/>
        <sz val="9"/>
        <rFont val="Arial"/>
        <family val="2"/>
      </rPr>
      <t xml:space="preserve"> Check </t>
    </r>
    <r>
      <rPr>
        <sz val="9"/>
        <rFont val="Arial"/>
        <family val="2"/>
      </rPr>
      <t xml:space="preserve">  </t>
    </r>
    <r>
      <rPr>
        <sz val="8"/>
        <rFont val="Arial"/>
        <family val="2"/>
      </rPr>
      <t>(payable to Fort Bend County Clerk)</t>
    </r>
  </si>
  <si>
    <r>
      <t xml:space="preserve">    </t>
    </r>
    <r>
      <rPr>
        <b/>
        <sz val="9"/>
        <rFont val="Wingdings 2"/>
        <family val="1"/>
        <charset val="2"/>
      </rPr>
      <t>£</t>
    </r>
    <r>
      <rPr>
        <b/>
        <sz val="9"/>
        <rFont val="Arial"/>
        <family val="2"/>
      </rPr>
      <t xml:space="preserve"> Credit Card</t>
    </r>
  </si>
  <si>
    <t>Receipt number: ________________</t>
  </si>
  <si>
    <t>Single Family</t>
  </si>
  <si>
    <t xml:space="preserve">   0-5.99 acres:</t>
  </si>
  <si>
    <t xml:space="preserve">   6.00-15.99 acres:</t>
  </si>
  <si>
    <t xml:space="preserve">   16.00-99.99 acres:</t>
  </si>
  <si>
    <t xml:space="preserve">   Greater than 100 acres:</t>
  </si>
  <si>
    <t xml:space="preserve">   Acres: </t>
  </si>
  <si>
    <t>301 JACKSON, ROOM 144 • RICHMOND, TX 77469</t>
  </si>
  <si>
    <t>Replats, Vacation Plats, Minor Plats:</t>
  </si>
  <si>
    <t xml:space="preserve">   Number of lots/reserves: </t>
  </si>
  <si>
    <t xml:space="preserve">  # of new lots or reserves: </t>
  </si>
  <si>
    <t xml:space="preserve">  Per acre change: </t>
  </si>
  <si>
    <t>Non Single Family**</t>
  </si>
  <si>
    <t>** Non-Single Family - Commercial, apartments, industrial, institutional, etc.  Include acreage only, not the number of reserves.</t>
  </si>
  <si>
    <t>* If a submission has not addressed all review comments or has been substantially changed, an additional fee will be required for the additional review and review letter</t>
  </si>
  <si>
    <t>Inspection Fees Construction Completion and Final Acceptance:</t>
  </si>
  <si>
    <t>281-341-8652   INFORMATION CENTER</t>
  </si>
  <si>
    <t>Lot/Reserve Subtotal</t>
  </si>
  <si>
    <t>New Fee Subtotal</t>
  </si>
  <si>
    <t>x $440.00 =</t>
  </si>
  <si>
    <t>x $550.00 =</t>
  </si>
  <si>
    <t>x $770.00 =</t>
  </si>
  <si>
    <t>x $1100.00 =</t>
  </si>
  <si>
    <t>x $70.00 =</t>
  </si>
  <si>
    <t>x $110.00 =</t>
  </si>
  <si>
    <t>Platting fees revised and approved by Commissioners Court on 9/27/2022, effective 10/1/2022</t>
  </si>
  <si>
    <t>Plat recordation fees revised by County Clerk, effective 11/1/2018,7/1/2020, 1/9/2024</t>
  </si>
  <si>
    <t>x $15.00 =</t>
  </si>
  <si>
    <t>x $154.00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</si>
</sst>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b/>
      <sz val="9"/>
      <name val="Wingdings 2"/>
      <family val="1"/>
      <charset val="2"/>
    </font>
    <font>
      <sz val="9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1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0" fontId="2" fillId="0" borderId="0" xfId="0" applyFont="1"/>
    <xf numFmtId="4" fontId="2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/>
    <xf numFmtId="0" fontId="2" fillId="0" borderId="0" xfId="0" applyFont="1" applyFill="1" applyBorder="1" applyAlignment="1">
      <alignment vertical="center" wrapText="1"/>
    </xf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4" fillId="0" borderId="3" xfId="0" applyFont="1" applyBorder="1"/>
    <xf numFmtId="0" fontId="2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0" xfId="0" applyFont="1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7" fillId="0" borderId="0" xfId="0" applyNumberFormat="1" applyFont="1"/>
    <xf numFmtId="164" fontId="0" fillId="0" borderId="2" xfId="0" applyNumberFormat="1" applyBorder="1"/>
    <xf numFmtId="164" fontId="6" fillId="0" borderId="4" xfId="0" applyNumberFormat="1" applyFont="1" applyBorder="1"/>
    <xf numFmtId="164" fontId="1" fillId="0" borderId="3" xfId="0" applyNumberFormat="1" applyFont="1" applyBorder="1"/>
    <xf numFmtId="164" fontId="0" fillId="0" borderId="3" xfId="0" applyNumberFormat="1" applyBorder="1"/>
    <xf numFmtId="164" fontId="6" fillId="0" borderId="0" xfId="0" applyNumberFormat="1" applyFont="1" applyBorder="1"/>
    <xf numFmtId="0" fontId="12" fillId="0" borderId="0" xfId="0" applyFont="1" applyBorder="1"/>
    <xf numFmtId="0" fontId="12" fillId="0" borderId="0" xfId="0" applyFont="1" applyAlignment="1">
      <alignment vertical="center"/>
    </xf>
    <xf numFmtId="4" fontId="4" fillId="0" borderId="0" xfId="0" applyNumberFormat="1" applyFont="1"/>
    <xf numFmtId="164" fontId="6" fillId="0" borderId="13" xfId="0" applyNumberFormat="1" applyFont="1" applyBorder="1"/>
    <xf numFmtId="0" fontId="11" fillId="0" borderId="0" xfId="0" applyFont="1" applyFill="1"/>
    <xf numFmtId="0" fontId="13" fillId="0" borderId="0" xfId="0" applyFont="1"/>
    <xf numFmtId="164" fontId="13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2" fillId="0" borderId="3" xfId="0" applyNumberFormat="1" applyFont="1" applyBorder="1"/>
    <xf numFmtId="16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/>
    <xf numFmtId="164" fontId="6" fillId="0" borderId="4" xfId="0" applyNumberFormat="1" applyFont="1" applyFill="1" applyBorder="1"/>
    <xf numFmtId="164" fontId="6" fillId="0" borderId="0" xfId="0" applyNumberFormat="1" applyFont="1"/>
    <xf numFmtId="0" fontId="8" fillId="0" borderId="2" xfId="0" applyFont="1" applyBorder="1" applyAlignment="1">
      <alignment horizontal="left"/>
    </xf>
    <xf numFmtId="0" fontId="11" fillId="0" borderId="0" xfId="0" applyFont="1" applyFill="1"/>
    <xf numFmtId="0" fontId="0" fillId="0" borderId="0" xfId="0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13" fillId="0" borderId="0" xfId="0" applyFont="1" applyAlignment="1"/>
    <xf numFmtId="164" fontId="6" fillId="0" borderId="14" xfId="0" applyNumberFormat="1" applyFont="1" applyBorder="1"/>
    <xf numFmtId="164" fontId="6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3</xdr:row>
      <xdr:rowOff>142875</xdr:rowOff>
    </xdr:from>
    <xdr:ext cx="3705226" cy="200025"/>
    <xdr:sp macro="" textlink="">
      <xdr:nvSpPr>
        <xdr:cNvPr id="2" name="TextBox 1"/>
        <xdr:cNvSpPr txBox="1"/>
      </xdr:nvSpPr>
      <xdr:spPr>
        <a:xfrm>
          <a:off x="1685925" y="752475"/>
          <a:ext cx="3705226" cy="200025"/>
        </a:xfrm>
        <a:prstGeom prst="rect">
          <a:avLst/>
        </a:prstGeom>
        <a:noFill/>
        <a:ln w="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showRuler="0" topLeftCell="A16" zoomScaleNormal="100" zoomScaleSheetLayoutView="100" workbookViewId="0">
      <selection activeCell="N34" sqref="N34"/>
    </sheetView>
  </sheetViews>
  <sheetFormatPr defaultRowHeight="14.5" x14ac:dyDescent="0.35"/>
  <cols>
    <col min="1" max="1" width="10.81640625" customWidth="1"/>
    <col min="2" max="2" width="29.26953125" customWidth="1"/>
    <col min="3" max="3" width="6.453125" style="21" bestFit="1" customWidth="1"/>
    <col min="4" max="4" width="21.1796875" customWidth="1"/>
    <col min="5" max="5" width="1.81640625" customWidth="1"/>
    <col min="6" max="6" width="2.1796875" customWidth="1"/>
    <col min="7" max="7" width="12.1796875" bestFit="1" customWidth="1"/>
    <col min="8" max="8" width="2.26953125" customWidth="1"/>
  </cols>
  <sheetData>
    <row r="1" spans="1:8" ht="16" thickTop="1" x14ac:dyDescent="0.35">
      <c r="A1" s="51" t="s">
        <v>2</v>
      </c>
      <c r="B1" s="52"/>
      <c r="C1" s="52"/>
      <c r="D1" s="52"/>
      <c r="E1" s="52"/>
      <c r="F1" s="52"/>
      <c r="G1" s="53"/>
    </row>
    <row r="2" spans="1:8" ht="15.5" x14ac:dyDescent="0.35">
      <c r="A2" s="54" t="s">
        <v>30</v>
      </c>
      <c r="B2" s="55"/>
      <c r="C2" s="55"/>
      <c r="D2" s="55"/>
      <c r="E2" s="55"/>
      <c r="F2" s="55"/>
      <c r="G2" s="56"/>
    </row>
    <row r="3" spans="1:8" ht="16" thickBot="1" x14ac:dyDescent="0.4">
      <c r="A3" s="57" t="s">
        <v>39</v>
      </c>
      <c r="B3" s="58"/>
      <c r="C3" s="58"/>
      <c r="D3" s="58"/>
      <c r="E3" s="58"/>
      <c r="F3" s="58"/>
      <c r="G3" s="59"/>
    </row>
    <row r="4" spans="1:8" ht="14.15" customHeight="1" thickTop="1" x14ac:dyDescent="0.35"/>
    <row r="5" spans="1:8" ht="14.15" customHeight="1" x14ac:dyDescent="0.35">
      <c r="B5" s="60" t="s">
        <v>1</v>
      </c>
      <c r="C5" s="61"/>
      <c r="D5" s="61"/>
      <c r="E5" s="61"/>
      <c r="F5" s="61"/>
      <c r="G5" s="61"/>
      <c r="H5" s="61"/>
    </row>
    <row r="6" spans="1:8" ht="14.15" customHeight="1" x14ac:dyDescent="0.35">
      <c r="A6" s="62" t="s">
        <v>3</v>
      </c>
      <c r="B6" s="62"/>
      <c r="C6" s="62"/>
      <c r="D6" s="62"/>
      <c r="E6" s="62"/>
      <c r="F6" s="62"/>
      <c r="G6" s="62"/>
      <c r="H6" s="62"/>
    </row>
    <row r="7" spans="1:8" ht="3" customHeight="1" x14ac:dyDescent="0.35">
      <c r="A7" s="2"/>
    </row>
    <row r="8" spans="1:8" ht="14.15" customHeight="1" x14ac:dyDescent="0.35">
      <c r="A8" s="32" t="s">
        <v>4</v>
      </c>
      <c r="C8" s="22"/>
    </row>
    <row r="9" spans="1:8" ht="3" customHeight="1" x14ac:dyDescent="0.35"/>
    <row r="10" spans="1:8" ht="14.15" customHeight="1" x14ac:dyDescent="0.35">
      <c r="A10" s="3" t="s">
        <v>5</v>
      </c>
      <c r="B10" s="4" t="s">
        <v>6</v>
      </c>
      <c r="C10" s="23"/>
      <c r="D10" s="5" t="s">
        <v>51</v>
      </c>
      <c r="F10" s="2" t="s">
        <v>0</v>
      </c>
      <c r="G10" s="6">
        <f>C10*154</f>
        <v>0</v>
      </c>
    </row>
    <row r="11" spans="1:8" ht="14.15" customHeight="1" x14ac:dyDescent="0.35">
      <c r="B11" s="7" t="s">
        <v>7</v>
      </c>
      <c r="C11" s="23"/>
      <c r="D11" s="5" t="s">
        <v>8</v>
      </c>
      <c r="E11" s="2"/>
      <c r="F11" s="2" t="s">
        <v>0</v>
      </c>
      <c r="G11" s="6">
        <f>C11*144</f>
        <v>0</v>
      </c>
    </row>
    <row r="12" spans="1:8" ht="14.15" customHeight="1" x14ac:dyDescent="0.35">
      <c r="A12" s="3" t="s">
        <v>9</v>
      </c>
      <c r="B12" s="7" t="s">
        <v>6</v>
      </c>
      <c r="C12" s="24"/>
      <c r="D12" s="5" t="s">
        <v>50</v>
      </c>
      <c r="E12" s="2"/>
      <c r="F12" s="2" t="s">
        <v>0</v>
      </c>
      <c r="G12" s="6">
        <f>C12*15</f>
        <v>0</v>
      </c>
      <c r="H12" s="2"/>
    </row>
    <row r="13" spans="1:8" ht="14.15" customHeight="1" x14ac:dyDescent="0.35">
      <c r="B13" s="7" t="s">
        <v>10</v>
      </c>
      <c r="C13" s="24"/>
      <c r="D13" s="5" t="s">
        <v>11</v>
      </c>
      <c r="E13" s="2"/>
      <c r="F13" s="2" t="s">
        <v>0</v>
      </c>
      <c r="G13" s="6">
        <f>C13*4</f>
        <v>0</v>
      </c>
    </row>
    <row r="14" spans="1:8" ht="14.15" customHeight="1" x14ac:dyDescent="0.35">
      <c r="A14" s="3" t="s">
        <v>12</v>
      </c>
      <c r="C14" s="47"/>
      <c r="D14" s="5"/>
      <c r="E14" s="2"/>
    </row>
    <row r="15" spans="1:8" ht="14.15" customHeight="1" x14ac:dyDescent="0.35">
      <c r="B15" s="7" t="s">
        <v>6</v>
      </c>
      <c r="C15" s="24"/>
      <c r="D15" s="5" t="s">
        <v>50</v>
      </c>
      <c r="E15" s="2"/>
      <c r="F15" s="2" t="s">
        <v>0</v>
      </c>
      <c r="G15" s="6">
        <f>C15*15</f>
        <v>0</v>
      </c>
      <c r="H15" s="2"/>
    </row>
    <row r="16" spans="1:8" ht="14.15" customHeight="1" x14ac:dyDescent="0.35">
      <c r="B16" s="7" t="s">
        <v>13</v>
      </c>
      <c r="C16" s="24"/>
      <c r="D16" s="5" t="s">
        <v>11</v>
      </c>
      <c r="E16" s="2"/>
      <c r="F16" s="2" t="s">
        <v>0</v>
      </c>
      <c r="G16" s="6">
        <f>C16*4</f>
        <v>0</v>
      </c>
    </row>
    <row r="17" spans="1:8" ht="14.15" customHeight="1" x14ac:dyDescent="0.35">
      <c r="A17" s="3" t="s">
        <v>14</v>
      </c>
      <c r="C17" s="25"/>
      <c r="D17" s="5"/>
      <c r="E17" s="2"/>
    </row>
    <row r="18" spans="1:8" ht="14.15" customHeight="1" x14ac:dyDescent="0.35">
      <c r="B18" s="7" t="s">
        <v>6</v>
      </c>
      <c r="C18" s="24"/>
      <c r="D18" s="5" t="s">
        <v>50</v>
      </c>
      <c r="E18" s="2"/>
      <c r="F18" s="2" t="s">
        <v>0</v>
      </c>
      <c r="G18" s="6">
        <f>C18*15</f>
        <v>0</v>
      </c>
      <c r="H18" s="2"/>
    </row>
    <row r="19" spans="1:8" ht="14.15" customHeight="1" x14ac:dyDescent="0.35">
      <c r="B19" s="7" t="s">
        <v>15</v>
      </c>
      <c r="C19" s="24"/>
      <c r="D19" s="5" t="s">
        <v>11</v>
      </c>
      <c r="E19" s="2"/>
      <c r="F19" s="2" t="s">
        <v>0</v>
      </c>
      <c r="G19" s="6">
        <f>C19*4</f>
        <v>0</v>
      </c>
    </row>
    <row r="20" spans="1:8" ht="14.15" customHeight="1" x14ac:dyDescent="0.35">
      <c r="A20" s="3" t="s">
        <v>16</v>
      </c>
      <c r="C20" s="22"/>
      <c r="D20" s="2"/>
      <c r="E20" s="2"/>
      <c r="F20" s="8" t="s">
        <v>0</v>
      </c>
      <c r="G20" s="9">
        <f>SUM(G10:G19)</f>
        <v>0</v>
      </c>
    </row>
    <row r="21" spans="1:8" ht="3" customHeight="1" thickBot="1" x14ac:dyDescent="0.4">
      <c r="A21" s="2"/>
    </row>
    <row r="22" spans="1:8" ht="3" customHeight="1" x14ac:dyDescent="0.35">
      <c r="A22" s="13"/>
      <c r="B22" s="13"/>
      <c r="C22" s="26"/>
      <c r="D22" s="13"/>
      <c r="E22" s="13"/>
      <c r="F22" s="13"/>
      <c r="G22" s="13"/>
    </row>
    <row r="23" spans="1:8" ht="14.15" customHeight="1" x14ac:dyDescent="0.35">
      <c r="A23" s="31" t="s">
        <v>17</v>
      </c>
      <c r="B23" s="1"/>
    </row>
    <row r="24" spans="1:8" ht="14.15" customHeight="1" x14ac:dyDescent="0.35">
      <c r="B24" s="12" t="s">
        <v>24</v>
      </c>
      <c r="E24" s="2"/>
      <c r="F24" s="2"/>
      <c r="G24" s="6"/>
    </row>
    <row r="25" spans="1:8" ht="14.15" customHeight="1" x14ac:dyDescent="0.35">
      <c r="B25" s="2" t="s">
        <v>32</v>
      </c>
      <c r="C25" s="24"/>
      <c r="D25" s="5" t="s">
        <v>46</v>
      </c>
      <c r="E25" s="2"/>
      <c r="F25" s="2" t="s">
        <v>0</v>
      </c>
      <c r="G25" s="6">
        <f>C25*70</f>
        <v>0</v>
      </c>
    </row>
    <row r="26" spans="1:8" ht="14.15" customHeight="1" x14ac:dyDescent="0.35">
      <c r="B26" s="2"/>
      <c r="C26" s="30"/>
      <c r="D26" s="5"/>
      <c r="E26" s="2"/>
      <c r="F26" s="2"/>
      <c r="G26" s="6"/>
    </row>
    <row r="27" spans="1:8" ht="14.15" customHeight="1" x14ac:dyDescent="0.35">
      <c r="A27" s="31"/>
      <c r="B27" s="8" t="s">
        <v>31</v>
      </c>
      <c r="C27" s="27"/>
      <c r="D27" s="5"/>
      <c r="F27" s="2"/>
      <c r="G27" s="6"/>
    </row>
    <row r="28" spans="1:8" ht="14.15" customHeight="1" x14ac:dyDescent="0.35">
      <c r="A28" s="31"/>
      <c r="B28" s="2" t="s">
        <v>33</v>
      </c>
      <c r="C28" s="24"/>
      <c r="D28" s="5" t="s">
        <v>46</v>
      </c>
      <c r="E28" s="2"/>
      <c r="F28" s="2" t="s">
        <v>0</v>
      </c>
      <c r="G28" s="6">
        <f>C28*70</f>
        <v>0</v>
      </c>
    </row>
    <row r="29" spans="1:8" ht="14.15" customHeight="1" x14ac:dyDescent="0.35">
      <c r="A29" s="31"/>
      <c r="B29" s="8" t="s">
        <v>40</v>
      </c>
      <c r="C29" s="30"/>
      <c r="D29" s="5"/>
      <c r="E29" s="2"/>
      <c r="F29" s="8" t="s">
        <v>0</v>
      </c>
      <c r="G29" s="33">
        <f>SUM(G25:G28)</f>
        <v>0</v>
      </c>
    </row>
    <row r="30" spans="1:8" ht="14.15" customHeight="1" x14ac:dyDescent="0.35">
      <c r="A30" s="31"/>
      <c r="B30" s="1"/>
    </row>
    <row r="31" spans="1:8" ht="15.75" customHeight="1" x14ac:dyDescent="0.35">
      <c r="B31" s="12" t="s">
        <v>35</v>
      </c>
      <c r="C31" s="41"/>
      <c r="D31" s="42"/>
      <c r="E31" s="2"/>
      <c r="F31" s="2"/>
      <c r="G31" s="6"/>
    </row>
    <row r="32" spans="1:8" ht="14.15" customHeight="1" x14ac:dyDescent="0.35">
      <c r="B32" s="43" t="s">
        <v>29</v>
      </c>
      <c r="C32" s="23"/>
      <c r="D32" s="44" t="s">
        <v>47</v>
      </c>
      <c r="E32" s="2"/>
      <c r="F32" s="2" t="s">
        <v>0</v>
      </c>
      <c r="G32" s="38">
        <f>C32*110</f>
        <v>0</v>
      </c>
    </row>
    <row r="33" spans="1:7" ht="14.15" customHeight="1" x14ac:dyDescent="0.35">
      <c r="B33" s="43"/>
      <c r="C33" s="65"/>
      <c r="D33" s="44"/>
      <c r="E33" s="2"/>
      <c r="F33" s="2"/>
      <c r="G33" s="38"/>
    </row>
    <row r="34" spans="1:7" ht="14.15" customHeight="1" x14ac:dyDescent="0.35">
      <c r="B34" s="45" t="s">
        <v>31</v>
      </c>
      <c r="C34" s="46"/>
      <c r="D34" s="44"/>
      <c r="F34" s="2"/>
      <c r="G34" s="6"/>
    </row>
    <row r="35" spans="1:7" ht="14.15" customHeight="1" x14ac:dyDescent="0.35">
      <c r="B35" s="2" t="s">
        <v>34</v>
      </c>
      <c r="C35" s="24"/>
      <c r="D35" s="5" t="s">
        <v>47</v>
      </c>
      <c r="F35" s="2" t="s">
        <v>0</v>
      </c>
      <c r="G35" s="6">
        <f>C35*110</f>
        <v>0</v>
      </c>
    </row>
    <row r="36" spans="1:7" ht="14.15" customHeight="1" x14ac:dyDescent="0.35">
      <c r="B36" s="2"/>
      <c r="C36" s="30"/>
      <c r="D36" s="5"/>
      <c r="F36" s="2"/>
      <c r="G36" s="6"/>
    </row>
    <row r="37" spans="1:7" ht="14.15" customHeight="1" x14ac:dyDescent="0.35">
      <c r="B37" s="8" t="s">
        <v>38</v>
      </c>
      <c r="C37" s="64"/>
      <c r="D37" s="5"/>
      <c r="F37" s="2"/>
      <c r="G37" s="6"/>
    </row>
    <row r="38" spans="1:7" ht="14.15" customHeight="1" x14ac:dyDescent="0.35">
      <c r="B38" s="2" t="s">
        <v>25</v>
      </c>
      <c r="C38" s="24"/>
      <c r="D38" s="5" t="s">
        <v>42</v>
      </c>
      <c r="F38" s="2" t="s">
        <v>0</v>
      </c>
      <c r="G38" s="6">
        <f>C38*440</f>
        <v>0</v>
      </c>
    </row>
    <row r="39" spans="1:7" ht="13.5" customHeight="1" x14ac:dyDescent="0.35">
      <c r="B39" s="2" t="s">
        <v>26</v>
      </c>
      <c r="C39" s="24"/>
      <c r="D39" s="5" t="s">
        <v>43</v>
      </c>
      <c r="F39" s="2" t="s">
        <v>0</v>
      </c>
      <c r="G39" s="6">
        <f>C39*550</f>
        <v>0</v>
      </c>
    </row>
    <row r="40" spans="1:7" ht="14.15" customHeight="1" x14ac:dyDescent="0.35">
      <c r="B40" s="2" t="s">
        <v>27</v>
      </c>
      <c r="C40" s="24"/>
      <c r="D40" s="5" t="s">
        <v>44</v>
      </c>
      <c r="F40" s="2" t="s">
        <v>0</v>
      </c>
      <c r="G40" s="6">
        <f>C40*770</f>
        <v>0</v>
      </c>
    </row>
    <row r="41" spans="1:7" ht="14.15" customHeight="1" x14ac:dyDescent="0.35">
      <c r="B41" s="2" t="s">
        <v>28</v>
      </c>
      <c r="C41" s="24"/>
      <c r="D41" s="5" t="s">
        <v>45</v>
      </c>
      <c r="F41" s="2" t="s">
        <v>0</v>
      </c>
      <c r="G41" s="6">
        <f>C41*1100</f>
        <v>0</v>
      </c>
    </row>
    <row r="42" spans="1:7" ht="14.15" customHeight="1" x14ac:dyDescent="0.35">
      <c r="B42" s="8" t="s">
        <v>41</v>
      </c>
      <c r="C42" s="34"/>
      <c r="D42" s="5"/>
      <c r="F42" s="8" t="s">
        <v>0</v>
      </c>
      <c r="G42" s="39">
        <f>SUM(G31:G41)</f>
        <v>0</v>
      </c>
    </row>
    <row r="43" spans="1:7" ht="3" customHeight="1" x14ac:dyDescent="0.35">
      <c r="A43" s="2"/>
    </row>
    <row r="44" spans="1:7" ht="18.75" customHeight="1" thickBot="1" x14ac:dyDescent="0.4">
      <c r="A44" s="19" t="s">
        <v>18</v>
      </c>
      <c r="B44" s="18"/>
      <c r="C44" s="28"/>
      <c r="D44" s="15"/>
      <c r="E44" s="15"/>
      <c r="F44" s="14" t="s">
        <v>0</v>
      </c>
      <c r="G44" s="40">
        <f>G29+G42</f>
        <v>0</v>
      </c>
    </row>
    <row r="45" spans="1:7" ht="16.5" customHeight="1" thickBot="1" x14ac:dyDescent="0.4">
      <c r="A45" s="15"/>
      <c r="B45" s="15"/>
      <c r="C45" s="29"/>
      <c r="D45" s="17" t="s">
        <v>19</v>
      </c>
      <c r="E45" s="15"/>
      <c r="F45" s="16" t="s">
        <v>0</v>
      </c>
      <c r="G45" s="40">
        <f>SUM(G20+G44)</f>
        <v>0</v>
      </c>
    </row>
    <row r="46" spans="1:7" ht="14.15" customHeight="1" x14ac:dyDescent="0.35">
      <c r="A46" s="10" t="s">
        <v>20</v>
      </c>
      <c r="D46" s="48" t="s">
        <v>23</v>
      </c>
      <c r="E46" s="48"/>
      <c r="F46" s="48"/>
      <c r="G46" s="48"/>
    </row>
    <row r="47" spans="1:7" ht="14.15" customHeight="1" x14ac:dyDescent="0.35">
      <c r="A47" s="11" t="s">
        <v>21</v>
      </c>
      <c r="D47" s="20" t="s">
        <v>22</v>
      </c>
      <c r="F47" s="20"/>
    </row>
    <row r="48" spans="1:7" ht="14.15" customHeight="1" x14ac:dyDescent="0.35">
      <c r="A48" s="49" t="s">
        <v>48</v>
      </c>
      <c r="B48" s="49"/>
      <c r="C48" s="49"/>
      <c r="D48" s="49"/>
      <c r="E48" s="49"/>
      <c r="F48" s="49"/>
      <c r="G48" s="49"/>
    </row>
    <row r="49" spans="1:7" ht="14.15" customHeight="1" x14ac:dyDescent="0.35">
      <c r="A49" s="36" t="s">
        <v>49</v>
      </c>
      <c r="B49" s="35"/>
      <c r="C49" s="37"/>
      <c r="D49" s="36"/>
    </row>
    <row r="50" spans="1:7" ht="14.15" customHeight="1" x14ac:dyDescent="0.35">
      <c r="A50" s="63"/>
      <c r="B50" s="61"/>
      <c r="C50" s="61"/>
      <c r="D50" s="61"/>
      <c r="E50" s="61"/>
      <c r="F50" s="61"/>
      <c r="G50" s="61"/>
    </row>
    <row r="51" spans="1:7" ht="30" customHeight="1" x14ac:dyDescent="0.35">
      <c r="A51" s="50" t="s">
        <v>37</v>
      </c>
      <c r="B51" s="50"/>
      <c r="C51" s="50"/>
      <c r="D51" s="50"/>
      <c r="E51" s="50"/>
      <c r="F51" s="50"/>
      <c r="G51" s="50"/>
    </row>
    <row r="52" spans="1:7" ht="28.5" customHeight="1" x14ac:dyDescent="0.35">
      <c r="A52" s="50" t="s">
        <v>36</v>
      </c>
      <c r="B52" s="50"/>
      <c r="C52" s="50"/>
      <c r="D52" s="50"/>
      <c r="E52" s="50"/>
      <c r="F52" s="50"/>
      <c r="G52" s="50"/>
    </row>
    <row r="53" spans="1:7" ht="14.15" customHeight="1" x14ac:dyDescent="0.35"/>
  </sheetData>
  <mergeCells count="10">
    <mergeCell ref="D46:G46"/>
    <mergeCell ref="A48:G48"/>
    <mergeCell ref="A51:G51"/>
    <mergeCell ref="A52:G52"/>
    <mergeCell ref="A1:G1"/>
    <mergeCell ref="A2:G2"/>
    <mergeCell ref="A3:G3"/>
    <mergeCell ref="B5:H5"/>
    <mergeCell ref="A6:H6"/>
    <mergeCell ref="A50:G50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calc sheet</vt:lpstr>
      <vt:lpstr>'fee calc sheet'!Print_Area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Dalton, Ariel</dc:creator>
  <cp:lastModifiedBy>Administrator</cp:lastModifiedBy>
  <cp:lastPrinted>2023-12-27T16:59:29Z</cp:lastPrinted>
  <dcterms:created xsi:type="dcterms:W3CDTF">2018-06-11T13:53:37Z</dcterms:created>
  <dcterms:modified xsi:type="dcterms:W3CDTF">2025-06-04T17:19:28Z</dcterms:modified>
</cp:coreProperties>
</file>